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120" activeTab="0"/>
  </bookViews>
  <sheets>
    <sheet name="Лист1" sheetId="1" r:id="rId1"/>
  </sheets>
  <definedNames>
    <definedName name="_xlnm.Print_Titles" localSheetId="0">'Лист1'!$3:$6</definedName>
    <definedName name="_xlnm.Print_Area" localSheetId="0">'Лист1'!$A$1:$S$23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<sst xmlns="http://schemas.openxmlformats.org/spreadsheetml/2006/main" count="44" uniqueCount="44">
  <si>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Район</t>
  </si>
  <si>
    <t>№ п/п</t>
  </si>
  <si>
    <t>Дата сверки</t>
  </si>
  <si>
    <t>Наименование абонента</t>
  </si>
  <si>
    <t xml:space="preserve">Кол-во принятых объектов </t>
  </si>
  <si>
    <t>Кол-во 
не принятых объектов</t>
  </si>
  <si>
    <t>Причины не сдачи объекта</t>
  </si>
  <si>
    <t>ИТОГО по району:</t>
  </si>
  <si>
    <t>Детские</t>
  </si>
  <si>
    <t>Школы</t>
  </si>
  <si>
    <t>ИТОГО</t>
  </si>
  <si>
    <t>Главный инженер</t>
  </si>
  <si>
    <t>Д.В.Матин</t>
  </si>
  <si>
    <t>Технические замечания</t>
  </si>
  <si>
    <t>Отсутствует Приказ  на ответсвенного за исправное состояние и безопасную эксплуатацию ТЭУ</t>
  </si>
  <si>
    <t>В помеще-нии ИТП нет стационар-ного освещения</t>
  </si>
  <si>
    <t>Помещение ИТП не осушено от сточных (грунтовых) вод</t>
  </si>
  <si>
    <t>отставание
(кол-во)</t>
  </si>
  <si>
    <t>опрессовка 
(кол-во)</t>
  </si>
  <si>
    <t>гидро-промывка (кол-во)</t>
  </si>
  <si>
    <t>здания с техническими замечания (кол-во)</t>
  </si>
  <si>
    <t>план
(кол-во)</t>
  </si>
  <si>
    <t>факт
(кол-во)</t>
  </si>
  <si>
    <t xml:space="preserve">Отсутствует акт на регулировку предохрани-тельного клапана </t>
  </si>
  <si>
    <t xml:space="preserve">Отсутствует отвод среды от предохрани-тельного клапана </t>
  </si>
  <si>
    <t>Всего план подгогтовки к ОС 
2017-2018 гг.
(кол-во)</t>
  </si>
  <si>
    <t>На дату сверки</t>
  </si>
  <si>
    <t>Кол-во  объектов по графику</t>
  </si>
  <si>
    <t xml:space="preserve">Кол-во предъявленных  объектов </t>
  </si>
  <si>
    <t xml:space="preserve">В ИТП установлены приборы КИП не в полном объеме, или (и)  не прошедшие Гос.поверку в установленные паспортом сроки.  </t>
  </si>
  <si>
    <t>Проценты:</t>
  </si>
  <si>
    <t>факт                     (кол-во)</t>
  </si>
  <si>
    <t>Всеволожский район</t>
  </si>
  <si>
    <t>ООО "УК Содружество"</t>
  </si>
  <si>
    <t>ООО "УК СтройЛинк-сервис"</t>
  </si>
  <si>
    <t>ООО "УК Парус"</t>
  </si>
  <si>
    <t>ООО «УК Солнечный»</t>
  </si>
  <si>
    <t>О0О "УК КоммуналСервис"</t>
  </si>
  <si>
    <t>ООО "УК Балтийский Дом"</t>
  </si>
  <si>
    <t>ООО "УК Северная"</t>
  </si>
  <si>
    <t>ООО "РСУ Приморского района"</t>
  </si>
  <si>
    <t>ООО "УК Новоантропшино"</t>
  </si>
  <si>
    <t>Справка о выполнении графика подготовки к отопительному сезону 2017-2018 гг. на 19.07.2017</t>
  </si>
  <si>
    <t xml:space="preserve">Прочие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</si>
</sst>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18" xfId="0" applyNumberFormat="1" applyFont="1" applyFill="1" applyBorder="1" applyAlignment="1">
      <alignment horizontal="center" vertical="center" wrapText="1"/>
    </xf>
    <xf numFmtId="1" fontId="47" fillId="0" borderId="19" xfId="0" applyNumberFormat="1" applyFont="1" applyFill="1" applyBorder="1" applyAlignment="1">
      <alignment horizontal="center" vertical="center" wrapText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2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15" xfId="0" applyNumberFormat="1" applyFont="1" applyFill="1" applyBorder="1" applyAlignment="1">
      <alignment horizontal="center" vertical="center"/>
    </xf>
    <xf numFmtId="1" fontId="47" fillId="0" borderId="32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33" xfId="0" applyNumberFormat="1" applyFont="1" applyFill="1" applyBorder="1" applyAlignment="1">
      <alignment horizontal="center" vertical="center" wrapText="1"/>
    </xf>
    <xf numFmtId="1" fontId="46" fillId="0" borderId="34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right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right" vertical="center" wrapText="1"/>
    </xf>
    <xf numFmtId="0" fontId="47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30" xfId="0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1" fontId="47" fillId="0" borderId="32" xfId="0" applyNumberFormat="1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1" fontId="47" fillId="0" borderId="33" xfId="0" applyNumberFormat="1" applyFont="1" applyFill="1" applyBorder="1" applyAlignment="1">
      <alignment horizontal="center" vertical="center"/>
    </xf>
    <xf numFmtId="1" fontId="47" fillId="0" borderId="16" xfId="0" applyNumberFormat="1" applyFont="1" applyFill="1" applyBorder="1" applyAlignment="1">
      <alignment horizontal="center" vertical="center"/>
    </xf>
    <xf numFmtId="1" fontId="47" fillId="0" borderId="27" xfId="0" applyNumberFormat="1" applyFont="1" applyFill="1" applyBorder="1" applyAlignment="1">
      <alignment horizontal="center" vertical="center" wrapText="1"/>
    </xf>
    <xf numFmtId="1" fontId="47" fillId="0" borderId="28" xfId="0" applyNumberFormat="1" applyFont="1" applyFill="1" applyBorder="1" applyAlignment="1">
      <alignment horizontal="center" vertical="center" wrapText="1"/>
    </xf>
    <xf numFmtId="1" fontId="47" fillId="0" borderId="30" xfId="0" applyNumberFormat="1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/>
    </xf>
    <xf numFmtId="1" fontId="46" fillId="0" borderId="41" xfId="0" applyNumberFormat="1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1" fontId="51" fillId="0" borderId="44" xfId="0" applyNumberFormat="1" applyFont="1" applyFill="1" applyBorder="1" applyAlignment="1">
      <alignment horizontal="center" vertical="center" wrapText="1"/>
    </xf>
    <xf numFmtId="1" fontId="51" fillId="0" borderId="43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49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14" fontId="46" fillId="0" borderId="67" xfId="0" applyNumberFormat="1" applyFont="1" applyFill="1" applyBorder="1" applyAlignment="1">
      <alignment horizontal="right" vertical="center" wrapText="1"/>
    </xf>
    <xf numFmtId="0" fontId="48" fillId="0" borderId="68" xfId="0" applyFont="1" applyFill="1" applyBorder="1" applyAlignment="1">
      <alignment horizontal="right" vertical="center" wrapText="1"/>
    </xf>
    <xf numFmtId="0" fontId="48" fillId="0" borderId="69" xfId="0" applyFont="1" applyFill="1" applyBorder="1" applyAlignment="1">
      <alignment horizontal="right" vertical="center" wrapText="1"/>
    </xf>
    <xf numFmtId="14" fontId="47" fillId="0" borderId="54" xfId="0" applyNumberFormat="1" applyFont="1" applyFill="1" applyBorder="1" applyAlignment="1">
      <alignment horizontal="center" vertical="center" textRotation="90" wrapText="1"/>
    </xf>
    <xf numFmtId="14" fontId="47" fillId="0" borderId="55" xfId="0" applyNumberFormat="1" applyFont="1" applyFill="1" applyBorder="1" applyAlignment="1">
      <alignment horizontal="center" vertical="center" textRotation="90" wrapText="1"/>
    </xf>
    <xf numFmtId="14" fontId="47" fillId="0" borderId="56" xfId="0" applyNumberFormat="1" applyFont="1" applyFill="1" applyBorder="1" applyAlignment="1">
      <alignment horizontal="center" vertical="center" textRotation="90" wrapText="1"/>
    </xf>
    <xf numFmtId="14" fontId="46" fillId="0" borderId="70" xfId="0" applyNumberFormat="1" applyFont="1" applyFill="1" applyBorder="1" applyAlignment="1">
      <alignment horizontal="right" vertical="center" wrapText="1"/>
    </xf>
    <xf numFmtId="14" fontId="46" fillId="0" borderId="38" xfId="0" applyNumberFormat="1" applyFont="1" applyFill="1" applyBorder="1" applyAlignment="1">
      <alignment horizontal="right" vertical="center" wrapText="1"/>
    </xf>
    <xf numFmtId="10" fontId="46" fillId="0" borderId="67" xfId="0" applyNumberFormat="1" applyFont="1" applyFill="1" applyBorder="1" applyAlignment="1">
      <alignment horizontal="center" vertical="center" wrapText="1"/>
    </xf>
    <xf numFmtId="10" fontId="46" fillId="0" borderId="68" xfId="0" applyNumberFormat="1" applyFont="1" applyFill="1" applyBorder="1" applyAlignment="1">
      <alignment horizontal="center" vertical="center" wrapText="1"/>
    </xf>
    <xf numFmtId="10" fontId="46" fillId="0" borderId="6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tabSelected="1" zoomScale="90" zoomScaleNormal="90" zoomScalePageLayoutView="0" workbookViewId="0" topLeftCell="A1">
      <selection activeCell="F25" sqref="F25"/>
    </sheetView>
  </sheetViews>
  <sheetFormatPr defaultColWidth="9.140625" defaultRowHeight="15"/>
  <cols>
    <col min="1" max="1" width="14.140625" style="1" customWidth="1"/>
    <col min="2" max="2" width="5.00390625" style="1" customWidth="1"/>
    <col min="3" max="3" width="8.421875" style="1" customWidth="1"/>
    <col min="4" max="4" width="30.00390625" style="1" customWidth="1"/>
    <col min="5" max="5" width="14.421875" style="1" customWidth="1"/>
    <col min="6" max="7" width="12.57421875" style="24" customWidth="1"/>
    <col min="8" max="8" width="13.28125" style="24" customWidth="1"/>
    <col min="9" max="9" width="14.28125" style="1" customWidth="1"/>
    <col min="10" max="10" width="11.8515625" style="1" customWidth="1"/>
    <col min="11" max="11" width="11.140625" style="1" customWidth="1"/>
    <col min="12" max="12" width="13.8515625" style="1" customWidth="1"/>
    <col min="13" max="14" width="14.8515625" style="1" customWidth="1"/>
    <col min="15" max="15" width="12.57421875" style="1" customWidth="1"/>
    <col min="16" max="16" width="12.00390625" style="1" customWidth="1"/>
    <col min="17" max="17" width="11.421875" style="1" customWidth="1"/>
    <col min="18" max="18" width="13.7109375" style="1" customWidth="1"/>
    <col min="19" max="19" width="12.28125" style="45" customWidth="1"/>
    <col min="20" max="16384" width="9.140625" style="1" customWidth="1"/>
  </cols>
  <sheetData>
    <row r="1" spans="1:19" ht="30" customHeight="1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28.5" customHeight="1" thickBot="1">
      <c r="A2" s="58"/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S2" s="1"/>
    </row>
    <row r="3" spans="1:19" ht="21" customHeight="1" thickBot="1">
      <c r="A3" s="93" t="s">
        <v>0</v>
      </c>
      <c r="B3" s="104" t="s">
        <v>1</v>
      </c>
      <c r="C3" s="104" t="s">
        <v>2</v>
      </c>
      <c r="D3" s="128" t="s">
        <v>3</v>
      </c>
      <c r="E3" s="107" t="s">
        <v>25</v>
      </c>
      <c r="F3" s="110" t="s">
        <v>26</v>
      </c>
      <c r="G3" s="96"/>
      <c r="H3" s="96"/>
      <c r="I3" s="111"/>
      <c r="J3" s="127" t="s">
        <v>6</v>
      </c>
      <c r="K3" s="96"/>
      <c r="L3" s="111"/>
      <c r="M3" s="96" t="s">
        <v>13</v>
      </c>
      <c r="N3" s="96"/>
      <c r="O3" s="96"/>
      <c r="P3" s="96"/>
      <c r="Q3" s="96"/>
      <c r="R3" s="96"/>
      <c r="S3" s="97"/>
    </row>
    <row r="4" spans="1:19" ht="14.25" customHeight="1">
      <c r="A4" s="94"/>
      <c r="B4" s="105"/>
      <c r="C4" s="105"/>
      <c r="D4" s="129"/>
      <c r="E4" s="108"/>
      <c r="F4" s="116" t="s">
        <v>27</v>
      </c>
      <c r="G4" s="134" t="s">
        <v>28</v>
      </c>
      <c r="H4" s="114" t="s">
        <v>4</v>
      </c>
      <c r="I4" s="112" t="s">
        <v>5</v>
      </c>
      <c r="J4" s="123" t="s">
        <v>18</v>
      </c>
      <c r="K4" s="102" t="s">
        <v>19</v>
      </c>
      <c r="L4" s="131" t="s">
        <v>20</v>
      </c>
      <c r="M4" s="98" t="s">
        <v>14</v>
      </c>
      <c r="N4" s="101" t="s">
        <v>29</v>
      </c>
      <c r="O4" s="101" t="s">
        <v>24</v>
      </c>
      <c r="P4" s="101" t="s">
        <v>23</v>
      </c>
      <c r="Q4" s="101" t="s">
        <v>15</v>
      </c>
      <c r="R4" s="140" t="s">
        <v>16</v>
      </c>
      <c r="S4" s="118" t="s">
        <v>10</v>
      </c>
    </row>
    <row r="5" spans="1:19" ht="27.75" customHeight="1">
      <c r="A5" s="94"/>
      <c r="B5" s="105"/>
      <c r="C5" s="105"/>
      <c r="D5" s="129"/>
      <c r="E5" s="108"/>
      <c r="F5" s="116"/>
      <c r="G5" s="135"/>
      <c r="H5" s="115"/>
      <c r="I5" s="113"/>
      <c r="J5" s="124"/>
      <c r="K5" s="121"/>
      <c r="L5" s="132"/>
      <c r="M5" s="99"/>
      <c r="N5" s="102"/>
      <c r="O5" s="102"/>
      <c r="P5" s="102"/>
      <c r="Q5" s="102"/>
      <c r="R5" s="141"/>
      <c r="S5" s="119"/>
    </row>
    <row r="6" spans="1:19" ht="35.25" customHeight="1" thickBot="1">
      <c r="A6" s="95"/>
      <c r="B6" s="126"/>
      <c r="C6" s="106"/>
      <c r="D6" s="130"/>
      <c r="E6" s="109"/>
      <c r="F6" s="89" t="s">
        <v>21</v>
      </c>
      <c r="G6" s="90" t="s">
        <v>31</v>
      </c>
      <c r="H6" s="91" t="s">
        <v>22</v>
      </c>
      <c r="I6" s="92" t="s">
        <v>17</v>
      </c>
      <c r="J6" s="125"/>
      <c r="K6" s="122"/>
      <c r="L6" s="133"/>
      <c r="M6" s="100"/>
      <c r="N6" s="103"/>
      <c r="O6" s="103"/>
      <c r="P6" s="103"/>
      <c r="Q6" s="103"/>
      <c r="R6" s="142"/>
      <c r="S6" s="120"/>
    </row>
    <row r="7" spans="1:19" ht="30" customHeight="1">
      <c r="A7" s="137" t="s">
        <v>32</v>
      </c>
      <c r="B7" s="4">
        <v>1</v>
      </c>
      <c r="C7" s="146">
        <v>42935</v>
      </c>
      <c r="D7" s="54" t="s">
        <v>33</v>
      </c>
      <c r="E7" s="62">
        <v>4</v>
      </c>
      <c r="F7" s="80">
        <v>4</v>
      </c>
      <c r="G7" s="50">
        <v>4</v>
      </c>
      <c r="H7" s="72">
        <v>4</v>
      </c>
      <c r="I7" s="17"/>
      <c r="J7" s="76"/>
      <c r="K7" s="46"/>
      <c r="L7" s="11"/>
      <c r="M7" s="28"/>
      <c r="N7" s="29"/>
      <c r="O7" s="25"/>
      <c r="P7" s="25"/>
      <c r="Q7" s="30"/>
      <c r="R7" s="30"/>
      <c r="S7" s="83">
        <f>SUM(M7:R7)</f>
        <v>0</v>
      </c>
    </row>
    <row r="8" spans="1:19" ht="30" customHeight="1">
      <c r="A8" s="138"/>
      <c r="B8" s="5">
        <v>2</v>
      </c>
      <c r="C8" s="147"/>
      <c r="D8" s="43" t="s">
        <v>34</v>
      </c>
      <c r="E8" s="63">
        <v>7</v>
      </c>
      <c r="F8" s="81">
        <v>5</v>
      </c>
      <c r="G8" s="51">
        <v>5</v>
      </c>
      <c r="H8" s="73">
        <v>5</v>
      </c>
      <c r="I8" s="18"/>
      <c r="J8" s="77"/>
      <c r="K8" s="47"/>
      <c r="L8" s="12">
        <v>5</v>
      </c>
      <c r="M8" s="31">
        <v>5</v>
      </c>
      <c r="N8" s="32">
        <v>4</v>
      </c>
      <c r="O8" s="26">
        <v>2</v>
      </c>
      <c r="P8" s="26">
        <v>5</v>
      </c>
      <c r="Q8" s="33"/>
      <c r="R8" s="33"/>
      <c r="S8" s="84">
        <f aca="true" t="shared" si="0" ref="S8:S19">SUM(M8:R8)</f>
        <v>16</v>
      </c>
    </row>
    <row r="9" spans="1:19" ht="30" customHeight="1">
      <c r="A9" s="138"/>
      <c r="B9" s="5">
        <v>3</v>
      </c>
      <c r="C9" s="147"/>
      <c r="D9" s="43" t="s">
        <v>35</v>
      </c>
      <c r="E9" s="63">
        <v>4</v>
      </c>
      <c r="F9" s="82">
        <v>4</v>
      </c>
      <c r="G9" s="52">
        <v>4</v>
      </c>
      <c r="H9" s="74">
        <v>3</v>
      </c>
      <c r="I9" s="18">
        <f>G9-H9</f>
        <v>1</v>
      </c>
      <c r="J9" s="78">
        <v>1</v>
      </c>
      <c r="K9" s="48"/>
      <c r="L9" s="12">
        <v>1</v>
      </c>
      <c r="M9" s="36"/>
      <c r="N9" s="37">
        <v>1</v>
      </c>
      <c r="O9" s="38"/>
      <c r="P9" s="38">
        <v>1</v>
      </c>
      <c r="Q9" s="39"/>
      <c r="R9" s="39"/>
      <c r="S9" s="84">
        <f t="shared" si="0"/>
        <v>2</v>
      </c>
    </row>
    <row r="10" spans="1:19" ht="21" customHeight="1">
      <c r="A10" s="138"/>
      <c r="B10" s="5">
        <v>4</v>
      </c>
      <c r="C10" s="147"/>
      <c r="D10" s="55" t="s">
        <v>36</v>
      </c>
      <c r="E10" s="65">
        <v>2</v>
      </c>
      <c r="F10" s="82">
        <v>0</v>
      </c>
      <c r="G10" s="52"/>
      <c r="H10" s="74"/>
      <c r="I10" s="18">
        <f>G10-H10</f>
        <v>0</v>
      </c>
      <c r="J10" s="78"/>
      <c r="K10" s="48"/>
      <c r="L10" s="12"/>
      <c r="M10" s="71"/>
      <c r="N10" s="13"/>
      <c r="O10" s="34"/>
      <c r="P10" s="34"/>
      <c r="Q10" s="35"/>
      <c r="R10" s="35"/>
      <c r="S10" s="84">
        <f t="shared" si="0"/>
        <v>0</v>
      </c>
    </row>
    <row r="11" spans="1:19" ht="30" customHeight="1">
      <c r="A11" s="138"/>
      <c r="B11" s="5">
        <v>5</v>
      </c>
      <c r="C11" s="147"/>
      <c r="D11" s="56" t="s">
        <v>37</v>
      </c>
      <c r="E11" s="66">
        <v>6</v>
      </c>
      <c r="F11" s="82">
        <v>3</v>
      </c>
      <c r="G11" s="52">
        <v>3</v>
      </c>
      <c r="H11" s="74">
        <v>3</v>
      </c>
      <c r="I11" s="18"/>
      <c r="J11" s="78"/>
      <c r="K11" s="48"/>
      <c r="L11" s="12">
        <v>3</v>
      </c>
      <c r="M11" s="71"/>
      <c r="N11" s="13">
        <v>3</v>
      </c>
      <c r="O11" s="34"/>
      <c r="P11" s="34">
        <v>3</v>
      </c>
      <c r="Q11" s="35"/>
      <c r="R11" s="35"/>
      <c r="S11" s="84">
        <f t="shared" si="0"/>
        <v>6</v>
      </c>
    </row>
    <row r="12" spans="1:19" ht="30" customHeight="1">
      <c r="A12" s="138"/>
      <c r="B12" s="5">
        <v>6</v>
      </c>
      <c r="C12" s="147"/>
      <c r="D12" s="56" t="s">
        <v>38</v>
      </c>
      <c r="E12" s="66">
        <v>1</v>
      </c>
      <c r="F12" s="82">
        <v>1</v>
      </c>
      <c r="G12" s="52">
        <v>1</v>
      </c>
      <c r="H12" s="74">
        <v>1</v>
      </c>
      <c r="I12" s="18">
        <f>G12-H12</f>
        <v>0</v>
      </c>
      <c r="J12" s="78"/>
      <c r="K12" s="48"/>
      <c r="L12" s="12"/>
      <c r="M12" s="71"/>
      <c r="N12" s="13"/>
      <c r="O12" s="34"/>
      <c r="P12" s="34"/>
      <c r="Q12" s="35"/>
      <c r="R12" s="35"/>
      <c r="S12" s="84">
        <f t="shared" si="0"/>
        <v>0</v>
      </c>
    </row>
    <row r="13" spans="1:19" ht="24" customHeight="1">
      <c r="A13" s="138"/>
      <c r="B13" s="5">
        <v>7</v>
      </c>
      <c r="C13" s="147"/>
      <c r="D13" s="43" t="s">
        <v>39</v>
      </c>
      <c r="E13" s="63">
        <v>2</v>
      </c>
      <c r="F13" s="68">
        <v>2</v>
      </c>
      <c r="G13" s="6">
        <v>2</v>
      </c>
      <c r="H13" s="73">
        <v>2</v>
      </c>
      <c r="I13" s="18">
        <f>G13-H13</f>
        <v>0</v>
      </c>
      <c r="J13" s="77"/>
      <c r="K13" s="47"/>
      <c r="L13" s="12"/>
      <c r="M13" s="36"/>
      <c r="N13" s="37"/>
      <c r="O13" s="38"/>
      <c r="P13" s="38"/>
      <c r="Q13" s="39"/>
      <c r="R13" s="39"/>
      <c r="S13" s="84">
        <f t="shared" si="0"/>
        <v>0</v>
      </c>
    </row>
    <row r="14" spans="1:19" ht="29.25" customHeight="1">
      <c r="A14" s="138"/>
      <c r="B14" s="5">
        <v>8</v>
      </c>
      <c r="C14" s="147"/>
      <c r="D14" s="43" t="s">
        <v>40</v>
      </c>
      <c r="E14" s="63">
        <v>1</v>
      </c>
      <c r="F14" s="68">
        <v>1</v>
      </c>
      <c r="G14" s="6">
        <v>1</v>
      </c>
      <c r="H14" s="73">
        <v>1</v>
      </c>
      <c r="I14" s="18">
        <v>0</v>
      </c>
      <c r="J14" s="77"/>
      <c r="K14" s="47"/>
      <c r="L14" s="12"/>
      <c r="M14" s="36"/>
      <c r="N14" s="37"/>
      <c r="O14" s="38"/>
      <c r="P14" s="38"/>
      <c r="Q14" s="39"/>
      <c r="R14" s="39"/>
      <c r="S14" s="84">
        <f t="shared" si="0"/>
        <v>0</v>
      </c>
    </row>
    <row r="15" spans="1:19" ht="22.5" customHeight="1">
      <c r="A15" s="138"/>
      <c r="B15" s="5">
        <v>9</v>
      </c>
      <c r="C15" s="147"/>
      <c r="D15" s="43" t="s">
        <v>41</v>
      </c>
      <c r="E15" s="63">
        <v>1</v>
      </c>
      <c r="F15" s="68">
        <v>1</v>
      </c>
      <c r="G15" s="6">
        <v>1</v>
      </c>
      <c r="H15" s="73"/>
      <c r="I15" s="18">
        <f>G15-H15</f>
        <v>1</v>
      </c>
      <c r="J15" s="77"/>
      <c r="K15" s="47">
        <v>1</v>
      </c>
      <c r="L15" s="12">
        <v>1</v>
      </c>
      <c r="M15" s="36"/>
      <c r="N15" s="37">
        <v>1</v>
      </c>
      <c r="O15" s="38"/>
      <c r="P15" s="38">
        <v>1</v>
      </c>
      <c r="Q15" s="39"/>
      <c r="R15" s="39"/>
      <c r="S15" s="84">
        <f t="shared" si="0"/>
        <v>2</v>
      </c>
    </row>
    <row r="16" spans="1:19" ht="21.75" customHeight="1">
      <c r="A16" s="138"/>
      <c r="B16" s="5">
        <v>10</v>
      </c>
      <c r="C16" s="147"/>
      <c r="D16" s="43" t="s">
        <v>8</v>
      </c>
      <c r="E16" s="63">
        <v>3</v>
      </c>
      <c r="F16" s="68">
        <v>0</v>
      </c>
      <c r="G16" s="6"/>
      <c r="H16" s="73"/>
      <c r="I16" s="18"/>
      <c r="J16" s="77"/>
      <c r="K16" s="47"/>
      <c r="L16" s="12"/>
      <c r="M16" s="36"/>
      <c r="N16" s="37"/>
      <c r="O16" s="38"/>
      <c r="P16" s="38"/>
      <c r="Q16" s="39"/>
      <c r="R16" s="39"/>
      <c r="S16" s="84">
        <f t="shared" si="0"/>
        <v>0</v>
      </c>
    </row>
    <row r="17" spans="1:19" ht="21.75" customHeight="1">
      <c r="A17" s="138"/>
      <c r="B17" s="5">
        <v>12</v>
      </c>
      <c r="C17" s="147"/>
      <c r="D17" s="43" t="s">
        <v>9</v>
      </c>
      <c r="E17" s="63">
        <v>1</v>
      </c>
      <c r="F17" s="68">
        <v>1</v>
      </c>
      <c r="G17" s="6">
        <v>1</v>
      </c>
      <c r="H17" s="73">
        <v>0</v>
      </c>
      <c r="I17" s="18">
        <f>G17-H17</f>
        <v>1</v>
      </c>
      <c r="J17" s="77">
        <v>1</v>
      </c>
      <c r="K17" s="47"/>
      <c r="L17" s="12">
        <v>1</v>
      </c>
      <c r="M17" s="36">
        <v>1</v>
      </c>
      <c r="N17" s="37">
        <v>1</v>
      </c>
      <c r="O17" s="38"/>
      <c r="P17" s="38">
        <v>1</v>
      </c>
      <c r="Q17" s="39"/>
      <c r="R17" s="39"/>
      <c r="S17" s="84">
        <f t="shared" si="0"/>
        <v>3</v>
      </c>
    </row>
    <row r="18" spans="1:19" ht="19.5" customHeight="1" thickBot="1">
      <c r="A18" s="139"/>
      <c r="B18" s="7">
        <v>15</v>
      </c>
      <c r="C18" s="148"/>
      <c r="D18" s="57" t="s">
        <v>43</v>
      </c>
      <c r="E18" s="67">
        <v>45</v>
      </c>
      <c r="F18" s="9">
        <v>19</v>
      </c>
      <c r="G18" s="8">
        <v>19</v>
      </c>
      <c r="H18" s="75">
        <v>8</v>
      </c>
      <c r="I18" s="19">
        <v>11</v>
      </c>
      <c r="J18" s="79">
        <v>3</v>
      </c>
      <c r="K18" s="49">
        <v>8</v>
      </c>
      <c r="L18" s="14">
        <v>16</v>
      </c>
      <c r="M18" s="40"/>
      <c r="N18" s="41">
        <v>8</v>
      </c>
      <c r="O18" s="27"/>
      <c r="P18" s="27">
        <v>11</v>
      </c>
      <c r="Q18" s="42"/>
      <c r="R18" s="42"/>
      <c r="S18" s="85">
        <f t="shared" si="0"/>
        <v>19</v>
      </c>
    </row>
    <row r="19" spans="1:19" ht="20.25" customHeight="1" thickBot="1">
      <c r="A19" s="143" t="s">
        <v>7</v>
      </c>
      <c r="B19" s="144"/>
      <c r="C19" s="144"/>
      <c r="D19" s="145"/>
      <c r="E19" s="69">
        <f aca="true" t="shared" si="1" ref="E19:R19">SUM(E7:E18)</f>
        <v>77</v>
      </c>
      <c r="F19" s="53">
        <f t="shared" si="1"/>
        <v>41</v>
      </c>
      <c r="G19" s="53">
        <f t="shared" si="1"/>
        <v>41</v>
      </c>
      <c r="H19" s="53">
        <f t="shared" si="1"/>
        <v>27</v>
      </c>
      <c r="I19" s="53">
        <f t="shared" si="1"/>
        <v>14</v>
      </c>
      <c r="J19" s="53">
        <f t="shared" si="1"/>
        <v>5</v>
      </c>
      <c r="K19" s="16">
        <f t="shared" si="1"/>
        <v>9</v>
      </c>
      <c r="L19" s="15">
        <f t="shared" si="1"/>
        <v>27</v>
      </c>
      <c r="M19" s="2">
        <f t="shared" si="1"/>
        <v>6</v>
      </c>
      <c r="N19" s="3">
        <f t="shared" si="1"/>
        <v>18</v>
      </c>
      <c r="O19" s="3">
        <f t="shared" si="1"/>
        <v>2</v>
      </c>
      <c r="P19" s="3">
        <f t="shared" si="1"/>
        <v>22</v>
      </c>
      <c r="Q19" s="3">
        <f t="shared" si="1"/>
        <v>0</v>
      </c>
      <c r="R19" s="10">
        <f t="shared" si="1"/>
        <v>0</v>
      </c>
      <c r="S19" s="86">
        <f t="shared" si="0"/>
        <v>48</v>
      </c>
    </row>
    <row r="20" spans="1:19" ht="18" customHeight="1" thickBot="1">
      <c r="A20" s="149" t="s">
        <v>30</v>
      </c>
      <c r="B20" s="150"/>
      <c r="C20" s="150"/>
      <c r="D20" s="150"/>
      <c r="E20" s="64"/>
      <c r="F20" s="151">
        <f>H19/F19</f>
        <v>0.6585365853658537</v>
      </c>
      <c r="G20" s="152"/>
      <c r="H20" s="152"/>
      <c r="I20" s="153"/>
      <c r="J20" s="2"/>
      <c r="K20" s="3"/>
      <c r="L20" s="87"/>
      <c r="M20" s="2"/>
      <c r="N20" s="3"/>
      <c r="O20" s="3"/>
      <c r="P20" s="3"/>
      <c r="Q20" s="3"/>
      <c r="R20" s="87"/>
      <c r="S20" s="88"/>
    </row>
    <row r="21" spans="1:19" ht="21" customHeight="1">
      <c r="A21" s="20"/>
      <c r="B21" s="21"/>
      <c r="C21" s="21"/>
      <c r="D21" s="21"/>
      <c r="E21" s="6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44"/>
    </row>
    <row r="22" spans="4:19" s="23" customFormat="1" ht="24.75" customHeight="1">
      <c r="D22" s="23" t="s">
        <v>11</v>
      </c>
      <c r="E22" s="60"/>
      <c r="G22" s="70"/>
      <c r="M22" s="22"/>
      <c r="N22" s="22"/>
      <c r="O22" s="22"/>
      <c r="P22" s="23" t="s">
        <v>12</v>
      </c>
      <c r="Q22" s="22"/>
      <c r="R22" s="22"/>
      <c r="S22" s="44"/>
    </row>
    <row r="23" spans="13:19" ht="15.75">
      <c r="M23" s="23"/>
      <c r="N23" s="23"/>
      <c r="O23" s="136"/>
      <c r="P23" s="136"/>
      <c r="Q23" s="136"/>
      <c r="R23" s="136"/>
      <c r="S23" s="136"/>
    </row>
  </sheetData>
  <sheetProtection/>
  <mergeCells count="30">
    <mergeCell ref="O23:S23"/>
    <mergeCell ref="A7:A18"/>
    <mergeCell ref="R4:R6"/>
    <mergeCell ref="A19:D19"/>
    <mergeCell ref="Q4:Q6"/>
    <mergeCell ref="P4:P6"/>
    <mergeCell ref="I4:I5"/>
    <mergeCell ref="C7:C18"/>
    <mergeCell ref="A20:D20"/>
    <mergeCell ref="F20:I20"/>
    <mergeCell ref="A1:S1"/>
    <mergeCell ref="O4:O6"/>
    <mergeCell ref="S4:S6"/>
    <mergeCell ref="K4:K6"/>
    <mergeCell ref="J4:J6"/>
    <mergeCell ref="B3:B6"/>
    <mergeCell ref="J3:L3"/>
    <mergeCell ref="D3:D6"/>
    <mergeCell ref="L4:L6"/>
    <mergeCell ref="G4:G5"/>
    <mergeCell ref="A3:A6"/>
    <mergeCell ref="M3:S3"/>
    <mergeCell ref="M4:M6"/>
    <mergeCell ref="N4:N6"/>
    <mergeCell ref="C3:C6"/>
    <mergeCell ref="E3:E6"/>
    <mergeCell ref="F3:I3"/>
    <mergeCell ref="H4:H5"/>
    <mergeCell ref="F4:F5"/>
  </mergeCells>
  <printOptions horizontalCentered="1"/>
  <pageMargins left="0.15748031496062992" right="0.15748031496062992" top="0.35433070866141736" bottom="0.1968503937007874" header="0.2362204724409449" footer="0.1574803149606299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Федотова Наталья Анатольевна</dc:creator>
  <cp:keywords/>
  <dc:description/>
  <cp:lastModifiedBy>Арина</cp:lastModifiedBy>
  <cp:lastPrinted>2017-07-20T07:01:25Z</cp:lastPrinted>
  <dcterms:created xsi:type="dcterms:W3CDTF">2017-05-23T10:47:10Z</dcterms:created>
  <dcterms:modified xsi:type="dcterms:W3CDTF">2017-07-24T07:10:06Z</dcterms:modified>
  <cp:category/>
  <cp:version/>
  <cp:contentType/>
  <cp:contentStatus/>
</cp:coreProperties>
</file>